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ope of Work" state="visible" r:id="rId4"/>
    <sheet sheetId="2" name="Budget Summary" state="visible" r:id="rId5"/>
  </sheets>
  <calcPr calcId="171027"/>
</workbook>
</file>

<file path=xl/sharedStrings.xml><?xml version="1.0" encoding="utf-8"?>
<sst xmlns="http://schemas.openxmlformats.org/spreadsheetml/2006/main" count="39" uniqueCount="38">
  <si>
    <t>Scope of Work</t>
  </si>
  <si>
    <t>List each repair or improvement. Pick a category in column B so the Budget Summary tab totals it automatically. Yellow cells are for you to fill in.</t>
  </si>
  <si>
    <t>#</t>
  </si>
  <si>
    <t>Category</t>
  </si>
  <si>
    <t>Area / Room</t>
  </si>
  <si>
    <t>Work to be done</t>
  </si>
  <si>
    <t>Materials / Notes</t>
  </si>
  <si>
    <t>Contractor</t>
  </si>
  <si>
    <t>Estimated cost</t>
  </si>
  <si>
    <t>Status</t>
  </si>
  <si>
    <t>TOTAL</t>
  </si>
  <si>
    <t>Rehab Budget Summary</t>
  </si>
  <si>
    <t>Estimated totals come from the Scope of Work tab. Enter actual spending as the project moves along to track variance.</t>
  </si>
  <si>
    <t>Estimated</t>
  </si>
  <si>
    <t>Actual spent</t>
  </si>
  <si>
    <t>Over / (under)</t>
  </si>
  <si>
    <t>% over</t>
  </si>
  <si>
    <t>Permits &amp; Fees</t>
  </si>
  <si>
    <t>Demolition &amp; Cleanup</t>
  </si>
  <si>
    <t>Foundation &amp; Structure</t>
  </si>
  <si>
    <t>Roof &amp; Exterior</t>
  </si>
  <si>
    <t>Windows &amp; Doors</t>
  </si>
  <si>
    <t>Plumbing</t>
  </si>
  <si>
    <t>Electrical</t>
  </si>
  <si>
    <t>HVAC</t>
  </si>
  <si>
    <t>Insulation &amp; Drywall</t>
  </si>
  <si>
    <t>Flooring</t>
  </si>
  <si>
    <t>Kitchen</t>
  </si>
  <si>
    <t>Bathrooms</t>
  </si>
  <si>
    <t>Paint (Interior/Exterior)</t>
  </si>
  <si>
    <t>Landscaping</t>
  </si>
  <si>
    <t>Appliances</t>
  </si>
  <si>
    <t>Other</t>
  </si>
  <si>
    <t>SUBTOTAL</t>
  </si>
  <si>
    <t>Contingency %  (typically set aside for surprises)</t>
  </si>
  <si>
    <t>Contingency amount</t>
  </si>
  <si>
    <t>TOTAL REHAB BUDGET (with contingency)</t>
  </si>
  <si>
    <t>Estimates only. Get written bids from licensed contractors where required. Koa Bridge Capital LLC.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</si>
</sst>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$#,##0;[Red]-$#,##0"/>
    <numFmt numFmtId="165" formatCode="0.0%"/>
  </numFmts>
  <fonts count="12" x14ac:knownFonts="1">
    <font>
      <color theme="1"/>
      <family val="2"/>
      <scheme val="minor"/>
      <sz val="11"/>
      <name val="Calibri"/>
    </font>
    <font>
      <b/>
      <color rgb="FF000000"/>
      <sz val="16"/>
      <name val="Arial"/>
    </font>
    <font>
      <i/>
      <color rgb="FF555555"/>
      <sz val="9"/>
      <name val="Arial"/>
    </font>
    <font>
      <b/>
      <color rgb="FFFFFFFF"/>
      <sz val="10"/>
      <name val="Arial"/>
    </font>
    <font>
      <color rgb="FF888888"/>
      <sz val="9"/>
      <name val="Arial"/>
    </font>
    <font>
      <color rgb="FF0052FF"/>
      <sz val="10"/>
      <name val="Arial"/>
    </font>
    <font>
      <b/>
      <name val="Arial"/>
    </font>
    <font>
      <b/>
      <color rgb="FF0052FF"/>
      <name val="Arial"/>
    </font>
    <font>
      <sz val="10"/>
      <name val="Arial"/>
    </font>
    <font>
      <b/>
      <sz val="10"/>
      <name val="Arial"/>
    </font>
    <font>
      <b/>
      <color rgb="FF0052FF"/>
      <sz val="11"/>
      <name val="Arial"/>
    </font>
    <font>
      <i/>
      <color rgb="FF777777"/>
      <sz val="8"/>
    </font>
  </fonts>
  <fills count="4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FFF6D6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52FF"/>
      </bottom>
      <diagonal/>
    </border>
    <border>
      <left/>
      <right/>
      <top/>
      <bottom style="thin">
        <color rgb="FFDDDDD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2" fillId="0" borderId="0" xfId="0" applyFont="1" applyAlignment="1">
      <alignment vertical="top" wrapText="1"/>
    </xf>
    <xf numFmtId="0" fontId="3" fillId="2" borderId="0" xfId="0" applyFont="1" applyFill="1" applyAlignment="1">
      <alignment vertical="center" wrapText="1"/>
    </xf>
    <xf numFmtId="0" fontId="4" fillId="0" borderId="0" xfId="0" applyFont="1"/>
    <xf numFmtId="0" fontId="5" fillId="3" borderId="2" xfId="0" applyFont="1" applyFill="1" applyBorder="1" applyAlignment="1">
      <alignment vertical="top" wrapText="1"/>
    </xf>
    <xf numFmtId="164" fontId="5" fillId="3" borderId="2" xfId="0" applyNumberFormat="1" applyFont="1" applyFill="1" applyBorder="1" applyAlignment="1">
      <alignment vertical="top" wrapText="1"/>
    </xf>
    <xf numFmtId="0" fontId="6" fillId="0" borderId="0" xfId="0" applyFont="1"/>
    <xf numFmtId="164" fontId="7" fillId="0" borderId="0" xfId="0" applyNumberFormat="1" applyFont="1"/>
    <xf numFmtId="0" fontId="8" fillId="0" borderId="0" xfId="0" applyFont="1"/>
    <xf numFmtId="164" fontId="8" fillId="0" borderId="0" xfId="0" applyNumberFormat="1" applyFont="1"/>
    <xf numFmtId="164" fontId="5" fillId="3" borderId="0" xfId="0" applyNumberFormat="1" applyFont="1" applyFill="1"/>
    <xf numFmtId="165" fontId="8" fillId="0" borderId="0" xfId="0" applyNumberFormat="1" applyFont="1"/>
    <xf numFmtId="0" fontId="9" fillId="0" borderId="0" xfId="0" applyFont="1"/>
    <xf numFmtId="164" fontId="9" fillId="0" borderId="0" xfId="0" applyNumberFormat="1" applyFont="1"/>
    <xf numFmtId="165" fontId="5" fillId="3" borderId="0" xfId="0" applyNumberFormat="1" applyFont="1" applyFill="1"/>
    <xf numFmtId="164" fontId="10" fillId="0" borderId="0" xfId="0" applyNumberFormat="1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26" customWidth="1"/>
    <col min="3" max="3" width="24" customWidth="1"/>
    <col min="4" max="4" width="46" customWidth="1"/>
    <col min="5" max="5" width="30" customWidth="1"/>
    <col min="6" max="6" width="18" customWidth="1"/>
    <col min="7" max="7" width="16" customWidth="1"/>
    <col min="8" max="8" width="14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ht="22" customHeight="1" spans="1:8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>
        <v>1</v>
      </c>
      <c r="B5" s="5"/>
      <c r="C5" s="5"/>
      <c r="D5" s="5"/>
      <c r="E5" s="5"/>
      <c r="F5" s="5"/>
      <c r="G5" s="6"/>
      <c r="H5" s="5"/>
    </row>
    <row r="6" spans="1:8" x14ac:dyDescent="0.25">
      <c r="A6" s="4">
        <v>2</v>
      </c>
      <c r="B6" s="5"/>
      <c r="C6" s="5"/>
      <c r="D6" s="5"/>
      <c r="E6" s="5"/>
      <c r="F6" s="5"/>
      <c r="G6" s="6"/>
      <c r="H6" s="5"/>
    </row>
    <row r="7" spans="1:8" x14ac:dyDescent="0.25">
      <c r="A7" s="4">
        <v>3</v>
      </c>
      <c r="B7" s="5"/>
      <c r="C7" s="5"/>
      <c r="D7" s="5"/>
      <c r="E7" s="5"/>
      <c r="F7" s="5"/>
      <c r="G7" s="6"/>
      <c r="H7" s="5"/>
    </row>
    <row r="8" spans="1:8" x14ac:dyDescent="0.25">
      <c r="A8" s="4">
        <v>4</v>
      </c>
      <c r="B8" s="5"/>
      <c r="C8" s="5"/>
      <c r="D8" s="5"/>
      <c r="E8" s="5"/>
      <c r="F8" s="5"/>
      <c r="G8" s="6"/>
      <c r="H8" s="5"/>
    </row>
    <row r="9" spans="1:8" x14ac:dyDescent="0.25">
      <c r="A9" s="4">
        <v>5</v>
      </c>
      <c r="B9" s="5"/>
      <c r="C9" s="5"/>
      <c r="D9" s="5"/>
      <c r="E9" s="5"/>
      <c r="F9" s="5"/>
      <c r="G9" s="6"/>
      <c r="H9" s="5"/>
    </row>
    <row r="10" spans="1:8" x14ac:dyDescent="0.25">
      <c r="A10" s="4">
        <v>6</v>
      </c>
      <c r="B10" s="5"/>
      <c r="C10" s="5"/>
      <c r="D10" s="5"/>
      <c r="E10" s="5"/>
      <c r="F10" s="5"/>
      <c r="G10" s="6"/>
      <c r="H10" s="5"/>
    </row>
    <row r="11" spans="1:8" x14ac:dyDescent="0.25">
      <c r="A11" s="4">
        <v>7</v>
      </c>
      <c r="B11" s="5"/>
      <c r="C11" s="5"/>
      <c r="D11" s="5"/>
      <c r="E11" s="5"/>
      <c r="F11" s="5"/>
      <c r="G11" s="6"/>
      <c r="H11" s="5"/>
    </row>
    <row r="12" spans="1:8" x14ac:dyDescent="0.25">
      <c r="A12" s="4">
        <v>8</v>
      </c>
      <c r="B12" s="5"/>
      <c r="C12" s="5"/>
      <c r="D12" s="5"/>
      <c r="E12" s="5"/>
      <c r="F12" s="5"/>
      <c r="G12" s="6"/>
      <c r="H12" s="5"/>
    </row>
    <row r="13" spans="1:8" x14ac:dyDescent="0.25">
      <c r="A13" s="4">
        <v>9</v>
      </c>
      <c r="B13" s="5"/>
      <c r="C13" s="5"/>
      <c r="D13" s="5"/>
      <c r="E13" s="5"/>
      <c r="F13" s="5"/>
      <c r="G13" s="6"/>
      <c r="H13" s="5"/>
    </row>
    <row r="14" spans="1:8" x14ac:dyDescent="0.25">
      <c r="A14" s="4">
        <v>10</v>
      </c>
      <c r="B14" s="5"/>
      <c r="C14" s="5"/>
      <c r="D14" s="5"/>
      <c r="E14" s="5"/>
      <c r="F14" s="5"/>
      <c r="G14" s="6"/>
      <c r="H14" s="5"/>
    </row>
    <row r="15" spans="1:8" x14ac:dyDescent="0.25">
      <c r="A15" s="4">
        <v>11</v>
      </c>
      <c r="B15" s="5"/>
      <c r="C15" s="5"/>
      <c r="D15" s="5"/>
      <c r="E15" s="5"/>
      <c r="F15" s="5"/>
      <c r="G15" s="6"/>
      <c r="H15" s="5"/>
    </row>
    <row r="16" spans="1:8" x14ac:dyDescent="0.25">
      <c r="A16" s="4">
        <v>12</v>
      </c>
      <c r="B16" s="5"/>
      <c r="C16" s="5"/>
      <c r="D16" s="5"/>
      <c r="E16" s="5"/>
      <c r="F16" s="5"/>
      <c r="G16" s="6"/>
      <c r="H16" s="5"/>
    </row>
    <row r="17" spans="1:8" x14ac:dyDescent="0.25">
      <c r="A17" s="4">
        <v>13</v>
      </c>
      <c r="B17" s="5"/>
      <c r="C17" s="5"/>
      <c r="D17" s="5"/>
      <c r="E17" s="5"/>
      <c r="F17" s="5"/>
      <c r="G17" s="6"/>
      <c r="H17" s="5"/>
    </row>
    <row r="18" spans="1:8" x14ac:dyDescent="0.25">
      <c r="A18" s="4">
        <v>14</v>
      </c>
      <c r="B18" s="5"/>
      <c r="C18" s="5"/>
      <c r="D18" s="5"/>
      <c r="E18" s="5"/>
      <c r="F18" s="5"/>
      <c r="G18" s="6"/>
      <c r="H18" s="5"/>
    </row>
    <row r="19" spans="1:8" x14ac:dyDescent="0.25">
      <c r="A19" s="4">
        <v>15</v>
      </c>
      <c r="B19" s="5"/>
      <c r="C19" s="5"/>
      <c r="D19" s="5"/>
      <c r="E19" s="5"/>
      <c r="F19" s="5"/>
      <c r="G19" s="6"/>
      <c r="H19" s="5"/>
    </row>
    <row r="20" spans="1:8" x14ac:dyDescent="0.25">
      <c r="A20" s="4">
        <v>16</v>
      </c>
      <c r="B20" s="5"/>
      <c r="C20" s="5"/>
      <c r="D20" s="5"/>
      <c r="E20" s="5"/>
      <c r="F20" s="5"/>
      <c r="G20" s="6"/>
      <c r="H20" s="5"/>
    </row>
    <row r="21" spans="1:8" x14ac:dyDescent="0.25">
      <c r="A21" s="4">
        <v>17</v>
      </c>
      <c r="B21" s="5"/>
      <c r="C21" s="5"/>
      <c r="D21" s="5"/>
      <c r="E21" s="5"/>
      <c r="F21" s="5"/>
      <c r="G21" s="6"/>
      <c r="H21" s="5"/>
    </row>
    <row r="22" spans="1:8" x14ac:dyDescent="0.25">
      <c r="A22" s="4">
        <v>18</v>
      </c>
      <c r="B22" s="5"/>
      <c r="C22" s="5"/>
      <c r="D22" s="5"/>
      <c r="E22" s="5"/>
      <c r="F22" s="5"/>
      <c r="G22" s="6"/>
      <c r="H22" s="5"/>
    </row>
    <row r="23" spans="1:8" x14ac:dyDescent="0.25">
      <c r="A23" s="4">
        <v>19</v>
      </c>
      <c r="B23" s="5"/>
      <c r="C23" s="5"/>
      <c r="D23" s="5"/>
      <c r="E23" s="5"/>
      <c r="F23" s="5"/>
      <c r="G23" s="6"/>
      <c r="H23" s="5"/>
    </row>
    <row r="24" spans="1:8" x14ac:dyDescent="0.25">
      <c r="A24" s="4">
        <v>20</v>
      </c>
      <c r="B24" s="5"/>
      <c r="C24" s="5"/>
      <c r="D24" s="5"/>
      <c r="E24" s="5"/>
      <c r="F24" s="5"/>
      <c r="G24" s="6"/>
      <c r="H24" s="5"/>
    </row>
    <row r="25" spans="1:8" x14ac:dyDescent="0.25">
      <c r="A25" s="4">
        <v>21</v>
      </c>
      <c r="B25" s="5"/>
      <c r="C25" s="5"/>
      <c r="D25" s="5"/>
      <c r="E25" s="5"/>
      <c r="F25" s="5"/>
      <c r="G25" s="6"/>
      <c r="H25" s="5"/>
    </row>
    <row r="26" spans="1:8" x14ac:dyDescent="0.25">
      <c r="A26" s="4">
        <v>22</v>
      </c>
      <c r="B26" s="5"/>
      <c r="C26" s="5"/>
      <c r="D26" s="5"/>
      <c r="E26" s="5"/>
      <c r="F26" s="5"/>
      <c r="G26" s="6"/>
      <c r="H26" s="5"/>
    </row>
    <row r="27" spans="1:8" x14ac:dyDescent="0.25">
      <c r="A27" s="4">
        <v>23</v>
      </c>
      <c r="B27" s="5"/>
      <c r="C27" s="5"/>
      <c r="D27" s="5"/>
      <c r="E27" s="5"/>
      <c r="F27" s="5"/>
      <c r="G27" s="6"/>
      <c r="H27" s="5"/>
    </row>
    <row r="28" spans="1:8" x14ac:dyDescent="0.25">
      <c r="A28" s="4">
        <v>24</v>
      </c>
      <c r="B28" s="5"/>
      <c r="C28" s="5"/>
      <c r="D28" s="5"/>
      <c r="E28" s="5"/>
      <c r="F28" s="5"/>
      <c r="G28" s="6"/>
      <c r="H28" s="5"/>
    </row>
    <row r="29" spans="1:8" x14ac:dyDescent="0.25">
      <c r="A29" s="4">
        <v>25</v>
      </c>
      <c r="B29" s="5"/>
      <c r="C29" s="5"/>
      <c r="D29" s="5"/>
      <c r="E29" s="5"/>
      <c r="F29" s="5"/>
      <c r="G29" s="6"/>
      <c r="H29" s="5"/>
    </row>
    <row r="30" spans="1:8" x14ac:dyDescent="0.25">
      <c r="A30" s="4">
        <v>26</v>
      </c>
      <c r="B30" s="5"/>
      <c r="C30" s="5"/>
      <c r="D30" s="5"/>
      <c r="E30" s="5"/>
      <c r="F30" s="5"/>
      <c r="G30" s="6"/>
      <c r="H30" s="5"/>
    </row>
    <row r="31" spans="1:8" x14ac:dyDescent="0.25">
      <c r="A31" s="4">
        <v>27</v>
      </c>
      <c r="B31" s="5"/>
      <c r="C31" s="5"/>
      <c r="D31" s="5"/>
      <c r="E31" s="5"/>
      <c r="F31" s="5"/>
      <c r="G31" s="6"/>
      <c r="H31" s="5"/>
    </row>
    <row r="32" spans="1:8" x14ac:dyDescent="0.25">
      <c r="A32" s="4">
        <v>28</v>
      </c>
      <c r="B32" s="5"/>
      <c r="C32" s="5"/>
      <c r="D32" s="5"/>
      <c r="E32" s="5"/>
      <c r="F32" s="5"/>
      <c r="G32" s="6"/>
      <c r="H32" s="5"/>
    </row>
    <row r="33" spans="1:8" x14ac:dyDescent="0.25">
      <c r="A33" s="4">
        <v>29</v>
      </c>
      <c r="B33" s="5"/>
      <c r="C33" s="5"/>
      <c r="D33" s="5"/>
      <c r="E33" s="5"/>
      <c r="F33" s="5"/>
      <c r="G33" s="6"/>
      <c r="H33" s="5"/>
    </row>
    <row r="34" spans="1:8" x14ac:dyDescent="0.25">
      <c r="A34" s="4">
        <v>30</v>
      </c>
      <c r="B34" s="5"/>
      <c r="C34" s="5"/>
      <c r="D34" s="5"/>
      <c r="E34" s="5"/>
      <c r="F34" s="5"/>
      <c r="G34" s="6"/>
      <c r="H34" s="5"/>
    </row>
    <row r="35" spans="1:8" x14ac:dyDescent="0.25">
      <c r="A35" s="4">
        <v>31</v>
      </c>
      <c r="B35" s="5"/>
      <c r="C35" s="5"/>
      <c r="D35" s="5"/>
      <c r="E35" s="5"/>
      <c r="F35" s="5"/>
      <c r="G35" s="6"/>
      <c r="H35" s="5"/>
    </row>
    <row r="36" spans="1:8" x14ac:dyDescent="0.25">
      <c r="A36" s="4">
        <v>32</v>
      </c>
      <c r="B36" s="5"/>
      <c r="C36" s="5"/>
      <c r="D36" s="5"/>
      <c r="E36" s="5"/>
      <c r="F36" s="5"/>
      <c r="G36" s="6"/>
      <c r="H36" s="5"/>
    </row>
    <row r="37" spans="1:8" x14ac:dyDescent="0.25">
      <c r="A37" s="4">
        <v>33</v>
      </c>
      <c r="B37" s="5"/>
      <c r="C37" s="5"/>
      <c r="D37" s="5"/>
      <c r="E37" s="5"/>
      <c r="F37" s="5"/>
      <c r="G37" s="6"/>
      <c r="H37" s="5"/>
    </row>
    <row r="38" spans="1:8" x14ac:dyDescent="0.25">
      <c r="A38" s="4">
        <v>34</v>
      </c>
      <c r="B38" s="5"/>
      <c r="C38" s="5"/>
      <c r="D38" s="5"/>
      <c r="E38" s="5"/>
      <c r="F38" s="5"/>
      <c r="G38" s="6"/>
      <c r="H38" s="5"/>
    </row>
    <row r="39" spans="1:8" x14ac:dyDescent="0.25">
      <c r="A39" s="4">
        <v>35</v>
      </c>
      <c r="B39" s="5"/>
      <c r="C39" s="5"/>
      <c r="D39" s="5"/>
      <c r="E39" s="5"/>
      <c r="F39" s="5"/>
      <c r="G39" s="6"/>
      <c r="H39" s="5"/>
    </row>
    <row r="40" spans="1:8" x14ac:dyDescent="0.25">
      <c r="A40" s="4">
        <v>36</v>
      </c>
      <c r="B40" s="5"/>
      <c r="C40" s="5"/>
      <c r="D40" s="5"/>
      <c r="E40" s="5"/>
      <c r="F40" s="5"/>
      <c r="G40" s="6"/>
      <c r="H40" s="5"/>
    </row>
    <row r="41" spans="1:8" x14ac:dyDescent="0.25">
      <c r="A41" s="4">
        <v>37</v>
      </c>
      <c r="B41" s="5"/>
      <c r="C41" s="5"/>
      <c r="D41" s="5"/>
      <c r="E41" s="5"/>
      <c r="F41" s="5"/>
      <c r="G41" s="6"/>
      <c r="H41" s="5"/>
    </row>
    <row r="42" spans="1:8" x14ac:dyDescent="0.25">
      <c r="A42" s="4">
        <v>38</v>
      </c>
      <c r="B42" s="5"/>
      <c r="C42" s="5"/>
      <c r="D42" s="5"/>
      <c r="E42" s="5"/>
      <c r="F42" s="5"/>
      <c r="G42" s="6"/>
      <c r="H42" s="5"/>
    </row>
    <row r="43" spans="1:8" x14ac:dyDescent="0.25">
      <c r="A43" s="4">
        <v>39</v>
      </c>
      <c r="B43" s="5"/>
      <c r="C43" s="5"/>
      <c r="D43" s="5"/>
      <c r="E43" s="5"/>
      <c r="F43" s="5"/>
      <c r="G43" s="6"/>
      <c r="H43" s="5"/>
    </row>
    <row r="44" spans="1:8" x14ac:dyDescent="0.25">
      <c r="A44" s="4">
        <v>40</v>
      </c>
      <c r="B44" s="5"/>
      <c r="C44" s="5"/>
      <c r="D44" s="5"/>
      <c r="E44" s="5"/>
      <c r="F44" s="5"/>
      <c r="G44" s="6"/>
      <c r="H44" s="5"/>
    </row>
    <row r="45" spans="6:7" x14ac:dyDescent="0.25">
      <c r="F45" s="7" t="s">
        <v>10</v>
      </c>
      <c r="G45" s="8">
        <f>SUM(G5:G44)</f>
      </c>
    </row>
  </sheetData>
  <mergeCells count="2">
    <mergeCell ref="A1:H1"/>
    <mergeCell ref="A2:H2"/>
  </mergeCells>
  <dataValidations count="4">
    <dataValidation type="list" allowBlank="1" sqref="B10:B44">
      <formula1>"Permits &amp; Fees,Demolition &amp; Cleanup,Foundation &amp; Structure,Roof &amp; Exterior,Windows &amp; Doors,Plumbing,Electrical,HVAC,Insulation &amp; Drywall,Flooring,Kitchen,Bathrooms,Paint (Interior/Exterior),Landscaping,Appliances,Other"</formula1>
    </dataValidation>
    <dataValidation type="list" allowBlank="1" sqref="B5:B44">
      <formula1>"Permits &amp; Fees,Demolition &amp; Cleanup,Foundation &amp; Structure,Roof &amp; Exterior,Windows &amp; Doors,Plumbing,Electrical,HVAC,Insulation &amp; Drywall,Flooring,Kitchen,Bathrooms,Paint (Interior/Exterior),Landscaping,Appliances,Other"</formula1>
    </dataValidation>
    <dataValidation type="list" allowBlank="1" sqref="H10:H44">
      <formula1>"Not started,In progress,Complete"</formula1>
    </dataValidation>
    <dataValidation type="list" allowBlank="1" sqref="H5:H44">
      <formula1>"Not started,In progress,Complete"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 showGridLines="0"/>
  </sheetViews>
  <sheetFormatPr defaultRowHeight="15" outlineLevelRow="0" outlineLevelCol="0" x14ac:dyDescent="55"/>
  <cols>
    <col min="1" max="1" width="34" customWidth="1"/>
    <col min="2" max="4" width="18" customWidth="1"/>
    <col min="5" max="5" width="12" customWidth="1"/>
  </cols>
  <sheetData>
    <row r="1" spans="1:5" x14ac:dyDescent="0.25">
      <c r="A1" s="1" t="s">
        <v>11</v>
      </c>
      <c r="B1" s="1"/>
      <c r="C1" s="1"/>
      <c r="D1" s="1"/>
      <c r="E1" s="1"/>
    </row>
    <row r="2" ht="30" customHeight="1" spans="1:5" x14ac:dyDescent="0.25">
      <c r="A2" s="2" t="s">
        <v>12</v>
      </c>
      <c r="B2" s="2"/>
      <c r="C2" s="2"/>
      <c r="D2" s="2"/>
      <c r="E2" s="2"/>
    </row>
    <row r="4" ht="22" customHeight="1" spans="1:5" x14ac:dyDescent="0.25">
      <c r="A4" s="3" t="s">
        <v>3</v>
      </c>
      <c r="B4" s="3" t="s">
        <v>13</v>
      </c>
      <c r="C4" s="3" t="s">
        <v>14</v>
      </c>
      <c r="D4" s="3" t="s">
        <v>15</v>
      </c>
      <c r="E4" s="3" t="s">
        <v>16</v>
      </c>
    </row>
    <row r="5" spans="1:5" x14ac:dyDescent="0.25">
      <c r="A5" s="9" t="s">
        <v>17</v>
      </c>
      <c r="B5" s="10">
        <f>SUMIF('Scope of Work'!$B$5:$B$44,A5,'Scope of Work'!$G$5:$G$44)</f>
      </c>
      <c r="C5" s="11"/>
      <c r="D5" s="10">
        <f>IF(C5=0,0,C5-B5)</f>
      </c>
      <c r="E5" s="12">
        <f>IF(OR(B5=0,C5=0),0,(C5-B5)/B5)</f>
      </c>
    </row>
    <row r="6" spans="1:5" x14ac:dyDescent="0.25">
      <c r="A6" s="9" t="s">
        <v>18</v>
      </c>
      <c r="B6" s="10">
        <f>SUMIF('Scope of Work'!$B$5:$B$44,A6,'Scope of Work'!$G$5:$G$44)</f>
      </c>
      <c r="C6" s="11"/>
      <c r="D6" s="10">
        <f>IF(C6=0,0,C6-B6)</f>
      </c>
      <c r="E6" s="12">
        <f>IF(OR(B6=0,C6=0),0,(C6-B6)/B6)</f>
      </c>
    </row>
    <row r="7" spans="1:5" x14ac:dyDescent="0.25">
      <c r="A7" s="9" t="s">
        <v>19</v>
      </c>
      <c r="B7" s="10">
        <f>SUMIF('Scope of Work'!$B$5:$B$44,A7,'Scope of Work'!$G$5:$G$44)</f>
      </c>
      <c r="C7" s="11"/>
      <c r="D7" s="10">
        <f>IF(C7=0,0,C7-B7)</f>
      </c>
      <c r="E7" s="12">
        <f>IF(OR(B7=0,C7=0),0,(C7-B7)/B7)</f>
      </c>
    </row>
    <row r="8" spans="1:5" x14ac:dyDescent="0.25">
      <c r="A8" s="9" t="s">
        <v>20</v>
      </c>
      <c r="B8" s="10">
        <f>SUMIF('Scope of Work'!$B$5:$B$44,A8,'Scope of Work'!$G$5:$G$44)</f>
      </c>
      <c r="C8" s="11"/>
      <c r="D8" s="10">
        <f>IF(C8=0,0,C8-B8)</f>
      </c>
      <c r="E8" s="12">
        <f>IF(OR(B8=0,C8=0),0,(C8-B8)/B8)</f>
      </c>
    </row>
    <row r="9" spans="1:5" x14ac:dyDescent="0.25">
      <c r="A9" s="9" t="s">
        <v>21</v>
      </c>
      <c r="B9" s="10">
        <f>SUMIF('Scope of Work'!$B$5:$B$44,A9,'Scope of Work'!$G$5:$G$44)</f>
      </c>
      <c r="C9" s="11"/>
      <c r="D9" s="10">
        <f>IF(C9=0,0,C9-B9)</f>
      </c>
      <c r="E9" s="12">
        <f>IF(OR(B9=0,C9=0),0,(C9-B9)/B9)</f>
      </c>
    </row>
    <row r="10" spans="1:5" x14ac:dyDescent="0.25">
      <c r="A10" s="9" t="s">
        <v>22</v>
      </c>
      <c r="B10" s="10">
        <f>SUMIF('Scope of Work'!$B$5:$B$44,A10,'Scope of Work'!$G$5:$G$44)</f>
      </c>
      <c r="C10" s="11"/>
      <c r="D10" s="10">
        <f>IF(C10=0,0,C10-B10)</f>
      </c>
      <c r="E10" s="12">
        <f>IF(OR(B10=0,C10=0),0,(C10-B10)/B10)</f>
      </c>
    </row>
    <row r="11" spans="1:5" x14ac:dyDescent="0.25">
      <c r="A11" s="9" t="s">
        <v>23</v>
      </c>
      <c r="B11" s="10">
        <f>SUMIF('Scope of Work'!$B$5:$B$44,A11,'Scope of Work'!$G$5:$G$44)</f>
      </c>
      <c r="C11" s="11"/>
      <c r="D11" s="10">
        <f>IF(C11=0,0,C11-B11)</f>
      </c>
      <c r="E11" s="12">
        <f>IF(OR(B11=0,C11=0),0,(C11-B11)/B11)</f>
      </c>
    </row>
    <row r="12" spans="1:5" x14ac:dyDescent="0.25">
      <c r="A12" s="9" t="s">
        <v>24</v>
      </c>
      <c r="B12" s="10">
        <f>SUMIF('Scope of Work'!$B$5:$B$44,A12,'Scope of Work'!$G$5:$G$44)</f>
      </c>
      <c r="C12" s="11"/>
      <c r="D12" s="10">
        <f>IF(C12=0,0,C12-B12)</f>
      </c>
      <c r="E12" s="12">
        <f>IF(OR(B12=0,C12=0),0,(C12-B12)/B12)</f>
      </c>
    </row>
    <row r="13" spans="1:5" x14ac:dyDescent="0.25">
      <c r="A13" s="9" t="s">
        <v>25</v>
      </c>
      <c r="B13" s="10">
        <f>SUMIF('Scope of Work'!$B$5:$B$44,A13,'Scope of Work'!$G$5:$G$44)</f>
      </c>
      <c r="C13" s="11"/>
      <c r="D13" s="10">
        <f>IF(C13=0,0,C13-B13)</f>
      </c>
      <c r="E13" s="12">
        <f>IF(OR(B13=0,C13=0),0,(C13-B13)/B13)</f>
      </c>
    </row>
    <row r="14" spans="1:5" x14ac:dyDescent="0.25">
      <c r="A14" s="9" t="s">
        <v>26</v>
      </c>
      <c r="B14" s="10">
        <f>SUMIF('Scope of Work'!$B$5:$B$44,A14,'Scope of Work'!$G$5:$G$44)</f>
      </c>
      <c r="C14" s="11"/>
      <c r="D14" s="10">
        <f>IF(C14=0,0,C14-B14)</f>
      </c>
      <c r="E14" s="12">
        <f>IF(OR(B14=0,C14=0),0,(C14-B14)/B14)</f>
      </c>
    </row>
    <row r="15" spans="1:5" x14ac:dyDescent="0.25">
      <c r="A15" s="9" t="s">
        <v>27</v>
      </c>
      <c r="B15" s="10">
        <f>SUMIF('Scope of Work'!$B$5:$B$44,A15,'Scope of Work'!$G$5:$G$44)</f>
      </c>
      <c r="C15" s="11"/>
      <c r="D15" s="10">
        <f>IF(C15=0,0,C15-B15)</f>
      </c>
      <c r="E15" s="12">
        <f>IF(OR(B15=0,C15=0),0,(C15-B15)/B15)</f>
      </c>
    </row>
    <row r="16" spans="1:5" x14ac:dyDescent="0.25">
      <c r="A16" s="9" t="s">
        <v>28</v>
      </c>
      <c r="B16" s="10">
        <f>SUMIF('Scope of Work'!$B$5:$B$44,A16,'Scope of Work'!$G$5:$G$44)</f>
      </c>
      <c r="C16" s="11"/>
      <c r="D16" s="10">
        <f>IF(C16=0,0,C16-B16)</f>
      </c>
      <c r="E16" s="12">
        <f>IF(OR(B16=0,C16=0),0,(C16-B16)/B16)</f>
      </c>
    </row>
    <row r="17" spans="1:5" x14ac:dyDescent="0.25">
      <c r="A17" s="9" t="s">
        <v>29</v>
      </c>
      <c r="B17" s="10">
        <f>SUMIF('Scope of Work'!$B$5:$B$44,A17,'Scope of Work'!$G$5:$G$44)</f>
      </c>
      <c r="C17" s="11"/>
      <c r="D17" s="10">
        <f>IF(C17=0,0,C17-B17)</f>
      </c>
      <c r="E17" s="12">
        <f>IF(OR(B17=0,C17=0),0,(C17-B17)/B17)</f>
      </c>
    </row>
    <row r="18" spans="1:5" x14ac:dyDescent="0.25">
      <c r="A18" s="9" t="s">
        <v>30</v>
      </c>
      <c r="B18" s="10">
        <f>SUMIF('Scope of Work'!$B$5:$B$44,A18,'Scope of Work'!$G$5:$G$44)</f>
      </c>
      <c r="C18" s="11"/>
      <c r="D18" s="10">
        <f>IF(C18=0,0,C18-B18)</f>
      </c>
      <c r="E18" s="12">
        <f>IF(OR(B18=0,C18=0),0,(C18-B18)/B18)</f>
      </c>
    </row>
    <row r="19" spans="1:5" x14ac:dyDescent="0.25">
      <c r="A19" s="9" t="s">
        <v>31</v>
      </c>
      <c r="B19" s="10">
        <f>SUMIF('Scope of Work'!$B$5:$B$44,A19,'Scope of Work'!$G$5:$G$44)</f>
      </c>
      <c r="C19" s="11"/>
      <c r="D19" s="10">
        <f>IF(C19=0,0,C19-B19)</f>
      </c>
      <c r="E19" s="12">
        <f>IF(OR(B19=0,C19=0),0,(C19-B19)/B19)</f>
      </c>
    </row>
    <row r="20" spans="1:5" x14ac:dyDescent="0.25">
      <c r="A20" s="9" t="s">
        <v>32</v>
      </c>
      <c r="B20" s="10">
        <f>SUMIF('Scope of Work'!$B$5:$B$44,A20,'Scope of Work'!$G$5:$G$44)</f>
      </c>
      <c r="C20" s="11"/>
      <c r="D20" s="10">
        <f>IF(C20=0,0,C20-B20)</f>
      </c>
      <c r="E20" s="12">
        <f>IF(OR(B20=0,C20=0),0,(C20-B20)/B20)</f>
      </c>
    </row>
    <row r="21" spans="1:3" x14ac:dyDescent="0.25">
      <c r="A21" s="13" t="s">
        <v>33</v>
      </c>
      <c r="B21" s="14">
        <f>SUM(B5:B20)</f>
      </c>
      <c r="C21" s="14">
        <f>SUM(C5:C20)</f>
      </c>
    </row>
    <row r="22" spans="1:2" x14ac:dyDescent="0.25">
      <c r="A22" s="9" t="s">
        <v>34</v>
      </c>
      <c r="B22" s="15">
        <v>0.1</v>
      </c>
    </row>
    <row r="23" spans="1:2" x14ac:dyDescent="0.25">
      <c r="A23" s="9" t="s">
        <v>35</v>
      </c>
      <c r="B23" s="10">
        <f>B21*B22</f>
      </c>
    </row>
    <row r="24" spans="1:2" x14ac:dyDescent="0.25">
      <c r="A24" s="13" t="s">
        <v>36</v>
      </c>
      <c r="B24" s="16">
        <f>B21+B23</f>
      </c>
    </row>
    <row r="26" spans="1:5" x14ac:dyDescent="0.25">
      <c r="A26" s="17" t="s">
        <v>37</v>
      </c>
      <c r="B26" s="17"/>
      <c r="C26" s="17"/>
      <c r="D26" s="17"/>
      <c r="E26" s="17"/>
    </row>
  </sheetData>
  <mergeCells count="3">
    <mergeCell ref="A1:E1"/>
    <mergeCell ref="A2:E2"/>
    <mergeCell ref="A26:E2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Scope of Work</vt:lpstr>
      <vt:lpstr>Budget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Koa Bridge Capital</dc:creator>
  <dc:title/>
  <dc:subject/>
  <dc:description/>
  <cp:keywords/>
  <cp:category/>
  <cp:lastModifiedBy>Unknown</cp:lastModifiedBy>
  <dcterms:created xsi:type="dcterms:W3CDTF">2026-10-11T21:08:25Z</dcterms:created>
  <dcterms:modified xsi:type="dcterms:W3CDTF">2026-10-11T21:08:25Z</dcterms:modified>
</cp:coreProperties>
</file>