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 Analysis" state="visible" r:id="rId4"/>
  </sheets>
  <calcPr calcId="171027"/>
</workbook>
</file>

<file path=xl/sharedStrings.xml><?xml version="1.0" encoding="utf-8"?>
<sst xmlns="http://schemas.openxmlformats.org/spreadsheetml/2006/main" count="61" uniqueCount="48">
  <si>
    <t>Deal Analysis Worksheet</t>
  </si>
  <si>
    <t>Fill in the yellow cells. Everything else calculates automatically. For education and planning only; this is not a loan quote or commitment to lend.</t>
  </si>
  <si>
    <t>THE PROPERTY</t>
  </si>
  <si>
    <t/>
  </si>
  <si>
    <t>Notes</t>
  </si>
  <si>
    <t>Purchase price</t>
  </si>
  <si>
    <t>Contract price</t>
  </si>
  <si>
    <t>Rehab budget</t>
  </si>
  <si>
    <t>Use the Rehab Budget template to build this number</t>
  </si>
  <si>
    <t>After-repair value (ARV)</t>
  </si>
  <si>
    <t>What the finished property should sell or appraise for</t>
  </si>
  <si>
    <t>Closing costs on purchase</t>
  </si>
  <si>
    <t>Title, escrow, recording, etc.</t>
  </si>
  <si>
    <t>Selling costs (% of ARV)</t>
  </si>
  <si>
    <t>Agent commission, closing costs; adjust for your market</t>
  </si>
  <si>
    <t>THE LOAN</t>
  </si>
  <si>
    <t>Loan amount</t>
  </si>
  <si>
    <t>Amount you are requesting</t>
  </si>
  <si>
    <t>Interest rate (annual)</t>
  </si>
  <si>
    <t>Illustration only; enter the rate you are quoted</t>
  </si>
  <si>
    <t>Origination points (% of loan)</t>
  </si>
  <si>
    <t>1 point = 1% of the loan amount</t>
  </si>
  <si>
    <t>Other lender fees</t>
  </si>
  <si>
    <t>Document, processing, or draw fees, if any</t>
  </si>
  <si>
    <t>HOLDING PERIOD</t>
  </si>
  <si>
    <t>Months until sale or refinance</t>
  </si>
  <si>
    <t>Interest-only loans accrue interest every month you hold</t>
  </si>
  <si>
    <t>Monthly holding costs</t>
  </si>
  <si>
    <t>Taxes, insurance, utilities, HOA, lawn care</t>
  </si>
  <si>
    <t>RESULTS</t>
  </si>
  <si>
    <t>Total project cost (purchase + rehab + closing)</t>
  </si>
  <si>
    <t>Loan-to-value (loan / ARV)</t>
  </si>
  <si>
    <t>Compare with your lender's maximum</t>
  </si>
  <si>
    <t>Loan-to-cost (loan / (purchase + rehab))</t>
  </si>
  <si>
    <t>Monthly interest payment</t>
  </si>
  <si>
    <t>Interest-only; principal is due at maturity</t>
  </si>
  <si>
    <t>Total interest for the holding period</t>
  </si>
  <si>
    <t>Origination points ($)</t>
  </si>
  <si>
    <t>Total financing cost (interest + points + fees)</t>
  </si>
  <si>
    <t>Total holding costs</t>
  </si>
  <si>
    <t>Selling costs</t>
  </si>
  <si>
    <t>Estimated cash you need to bring</t>
  </si>
  <si>
    <t>Purchase + rehab + closing + upfront lender costs, minus the loan</t>
  </si>
  <si>
    <t>ESTIMATED PROFIT</t>
  </si>
  <si>
    <t>ARV minus all costs above</t>
  </si>
  <si>
    <t>Return on cash invested</t>
  </si>
  <si>
    <t>Profit / cash you bring</t>
  </si>
  <si>
    <t>Estimates only. Actual costs, timelines and results vary. Loan terms are subject to underwriting and approval. Koa Bridge Capital LLC.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</si>
</sst>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;[Red]-$#,##0"/>
    <numFmt numFmtId="165" formatCode="0.0%"/>
  </numFmts>
  <fonts count="10" x14ac:knownFonts="1">
    <font>
      <color theme="1"/>
      <family val="2"/>
      <scheme val="minor"/>
      <sz val="11"/>
      <name val="Calibri"/>
    </font>
    <font>
      <b/>
      <color rgb="FF000000"/>
      <sz val="16"/>
      <name val="Arial"/>
    </font>
    <font>
      <i/>
      <color rgb="FF555555"/>
      <sz val="9"/>
      <name val="Arial"/>
    </font>
    <font>
      <b/>
      <color rgb="FFFFFFFF"/>
      <sz val="10"/>
      <name val="Arial"/>
    </font>
    <font>
      <sz val="10"/>
      <name val="Arial"/>
    </font>
    <font>
      <color rgb="FF0052FF"/>
      <sz val="10"/>
      <name val="Arial"/>
    </font>
    <font>
      <color rgb="FF666666"/>
      <sz val="9"/>
      <name val="Arial"/>
    </font>
    <font>
      <b/>
      <sz val="10"/>
      <name val="Arial"/>
    </font>
    <font>
      <b/>
      <color rgb="FF0052FF"/>
      <sz val="11"/>
      <name val="Arial"/>
    </font>
    <font>
      <i/>
      <color rgb="FF777777"/>
      <sz val="8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6D6"/>
      </patternFill>
    </fill>
    <fill>
      <patternFill patternType="solid">
        <fgColor rgb="FFF2F4F8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52FF"/>
      </bottom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0" borderId="0" xfId="0" applyFont="1"/>
    <xf numFmtId="164" fontId="5" fillId="3" borderId="2" xfId="0" applyNumberFormat="1" applyFont="1" applyFill="1" applyBorder="1"/>
    <xf numFmtId="0" fontId="6" fillId="0" borderId="0" xfId="0" applyFont="1"/>
    <xf numFmtId="165" fontId="5" fillId="3" borderId="2" xfId="0" applyNumberFormat="1" applyFont="1" applyFill="1" applyBorder="1"/>
    <xf numFmtId="1" fontId="5" fillId="3" borderId="2" xfId="0" applyNumberFormat="1" applyFont="1" applyFill="1" applyBorder="1"/>
    <xf numFmtId="164" fontId="4" fillId="4" borderId="0" xfId="0" applyNumberFormat="1" applyFont="1" applyFill="1"/>
    <xf numFmtId="165" fontId="4" fillId="4" borderId="0" xfId="0" applyNumberFormat="1" applyFont="1" applyFill="1"/>
    <xf numFmtId="0" fontId="7" fillId="0" borderId="0" xfId="0" applyFont="1"/>
    <xf numFmtId="164" fontId="7" fillId="4" borderId="0" xfId="0" applyNumberFormat="1" applyFont="1" applyFill="1"/>
    <xf numFmtId="164" fontId="8" fillId="4" borderId="0" xfId="0" applyNumberFormat="1" applyFont="1" applyFill="1"/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20" customWidth="1"/>
    <col min="3" max="3" width="50" customWidth="1"/>
  </cols>
  <sheetData>
    <row r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4" ht="22" customHeight="1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s="4" t="s">
        <v>5</v>
      </c>
      <c r="B5" s="5">
        <v>0</v>
      </c>
      <c r="C5" s="6" t="s">
        <v>6</v>
      </c>
    </row>
    <row r="6" spans="1:3" x14ac:dyDescent="0.25">
      <c r="A6" s="4" t="s">
        <v>7</v>
      </c>
      <c r="B6" s="5">
        <v>0</v>
      </c>
      <c r="C6" s="6" t="s">
        <v>8</v>
      </c>
    </row>
    <row r="7" spans="1:3" x14ac:dyDescent="0.25">
      <c r="A7" s="4" t="s">
        <v>9</v>
      </c>
      <c r="B7" s="5">
        <v>0</v>
      </c>
      <c r="C7" s="6" t="s">
        <v>10</v>
      </c>
    </row>
    <row r="8" spans="1:3" x14ac:dyDescent="0.25">
      <c r="A8" s="4" t="s">
        <v>11</v>
      </c>
      <c r="B8" s="5">
        <v>0</v>
      </c>
      <c r="C8" s="6" t="s">
        <v>12</v>
      </c>
    </row>
    <row r="9" spans="1:3" x14ac:dyDescent="0.25">
      <c r="A9" s="4" t="s">
        <v>13</v>
      </c>
      <c r="B9" s="7">
        <v>0.06</v>
      </c>
      <c r="C9" s="6" t="s">
        <v>14</v>
      </c>
    </row>
    <row r="11" ht="22" customHeight="1" spans="1:3" x14ac:dyDescent="0.25">
      <c r="A11" s="3" t="s">
        <v>15</v>
      </c>
      <c r="B11" s="3" t="s">
        <v>3</v>
      </c>
      <c r="C11" s="3" t="s">
        <v>4</v>
      </c>
    </row>
    <row r="12" spans="1:3" x14ac:dyDescent="0.25">
      <c r="A12" s="4" t="s">
        <v>16</v>
      </c>
      <c r="B12" s="5">
        <v>0</v>
      </c>
      <c r="C12" s="6" t="s">
        <v>17</v>
      </c>
    </row>
    <row r="13" spans="1:3" x14ac:dyDescent="0.25">
      <c r="A13" s="4" t="s">
        <v>18</v>
      </c>
      <c r="B13" s="7">
        <v>0.12</v>
      </c>
      <c r="C13" s="6" t="s">
        <v>19</v>
      </c>
    </row>
    <row r="14" spans="1:3" x14ac:dyDescent="0.25">
      <c r="A14" s="4" t="s">
        <v>20</v>
      </c>
      <c r="B14" s="7">
        <v>0.02</v>
      </c>
      <c r="C14" s="6" t="s">
        <v>21</v>
      </c>
    </row>
    <row r="15" spans="1:3" x14ac:dyDescent="0.25">
      <c r="A15" s="4" t="s">
        <v>22</v>
      </c>
      <c r="B15" s="5">
        <v>0</v>
      </c>
      <c r="C15" s="6" t="s">
        <v>23</v>
      </c>
    </row>
    <row r="17" ht="22" customHeight="1" spans="1:3" x14ac:dyDescent="0.25">
      <c r="A17" s="3" t="s">
        <v>24</v>
      </c>
      <c r="B17" s="3" t="s">
        <v>3</v>
      </c>
      <c r="C17" s="3" t="s">
        <v>4</v>
      </c>
    </row>
    <row r="18" spans="1:3" x14ac:dyDescent="0.25">
      <c r="A18" s="4" t="s">
        <v>25</v>
      </c>
      <c r="B18" s="8">
        <v>6</v>
      </c>
      <c r="C18" s="6" t="s">
        <v>26</v>
      </c>
    </row>
    <row r="19" spans="1:3" x14ac:dyDescent="0.25">
      <c r="A19" s="4" t="s">
        <v>27</v>
      </c>
      <c r="B19" s="5">
        <v>0</v>
      </c>
      <c r="C19" s="6" t="s">
        <v>28</v>
      </c>
    </row>
    <row r="21" ht="22" customHeight="1" spans="1:3" x14ac:dyDescent="0.25">
      <c r="A21" s="3" t="s">
        <v>29</v>
      </c>
      <c r="B21" s="3" t="s">
        <v>3</v>
      </c>
      <c r="C21" s="3" t="s">
        <v>4</v>
      </c>
    </row>
    <row r="22" spans="1:3" x14ac:dyDescent="0.25">
      <c r="A22" s="4" t="s">
        <v>30</v>
      </c>
      <c r="B22" s="9">
        <f>B5+B6+B8</f>
      </c>
      <c r="C22" s="6" t="s">
        <v>3</v>
      </c>
    </row>
    <row r="23" spans="1:3" x14ac:dyDescent="0.25">
      <c r="A23" s="4" t="s">
        <v>31</v>
      </c>
      <c r="B23" s="10">
        <f>IF(B7=0,0,B12/B7)</f>
      </c>
      <c r="C23" s="6" t="s">
        <v>32</v>
      </c>
    </row>
    <row r="24" spans="1:3" x14ac:dyDescent="0.25">
      <c r="A24" s="4" t="s">
        <v>33</v>
      </c>
      <c r="B24" s="10">
        <f>IF((B5+B6)=0,0,B12/(B5+B6))</f>
      </c>
      <c r="C24" s="6" t="s">
        <v>3</v>
      </c>
    </row>
    <row r="25" spans="1:3" x14ac:dyDescent="0.25">
      <c r="A25" s="4" t="s">
        <v>34</v>
      </c>
      <c r="B25" s="9">
        <f>B12*B13/12</f>
      </c>
      <c r="C25" s="6" t="s">
        <v>35</v>
      </c>
    </row>
    <row r="26" spans="1:3" x14ac:dyDescent="0.25">
      <c r="A26" s="4" t="s">
        <v>36</v>
      </c>
      <c r="B26" s="9">
        <f>B25*B18</f>
      </c>
      <c r="C26" s="6" t="s">
        <v>3</v>
      </c>
    </row>
    <row r="27" spans="1:3" x14ac:dyDescent="0.25">
      <c r="A27" s="4" t="s">
        <v>37</v>
      </c>
      <c r="B27" s="9">
        <f>B12*B14</f>
      </c>
      <c r="C27" s="6" t="s">
        <v>3</v>
      </c>
    </row>
    <row r="28" spans="1:3" x14ac:dyDescent="0.25">
      <c r="A28" s="11" t="s">
        <v>38</v>
      </c>
      <c r="B28" s="12">
        <f>B26+B27+B15</f>
      </c>
      <c r="C28" s="6" t="s">
        <v>3</v>
      </c>
    </row>
    <row r="29" spans="1:3" x14ac:dyDescent="0.25">
      <c r="A29" s="4" t="s">
        <v>39</v>
      </c>
      <c r="B29" s="9">
        <f>B19*B18</f>
      </c>
      <c r="C29" s="6" t="s">
        <v>3</v>
      </c>
    </row>
    <row r="30" spans="1:3" x14ac:dyDescent="0.25">
      <c r="A30" s="4" t="s">
        <v>40</v>
      </c>
      <c r="B30" s="9">
        <f>B7*B9</f>
      </c>
      <c r="C30" s="6" t="s">
        <v>3</v>
      </c>
    </row>
    <row r="31" spans="1:3" x14ac:dyDescent="0.25">
      <c r="A31" s="11" t="s">
        <v>41</v>
      </c>
      <c r="B31" s="12">
        <f>MAX(0,B22+B27+B15-B12)</f>
      </c>
      <c r="C31" s="6" t="s">
        <v>42</v>
      </c>
    </row>
    <row r="32" spans="1:3" x14ac:dyDescent="0.25">
      <c r="A32" s="11" t="s">
        <v>43</v>
      </c>
      <c r="B32" s="13">
        <f>B7-B22-B28-B29-B30</f>
      </c>
      <c r="C32" s="6" t="s">
        <v>44</v>
      </c>
    </row>
    <row r="33" spans="1:3" x14ac:dyDescent="0.25">
      <c r="A33" s="4" t="s">
        <v>45</v>
      </c>
      <c r="B33" s="10">
        <f>IF(B31=0,0,B32/B31)</f>
      </c>
      <c r="C33" s="6" t="s">
        <v>46</v>
      </c>
    </row>
    <row r="35" ht="24" customHeight="1" spans="1:3" x14ac:dyDescent="0.25">
      <c r="A35" s="14" t="s">
        <v>47</v>
      </c>
      <c r="B35" s="14"/>
      <c r="C35" s="14"/>
    </row>
  </sheetData>
  <mergeCells count="3">
    <mergeCell ref="A1:C1"/>
    <mergeCell ref="A2:C2"/>
    <mergeCell ref="A35:C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 Bridge Capital</dc:creator>
  <dc:title/>
  <dc:subject/>
  <dc:description/>
  <cp:keywords/>
  <cp:category/>
  <cp:lastModifiedBy>Unknown</cp:lastModifiedBy>
  <dcterms:created xsi:type="dcterms:W3CDTF">2026-10-11T21:08:25Z</dcterms:created>
  <dcterms:modified xsi:type="dcterms:W3CDTF">2026-10-11T21:08:25Z</dcterms:modified>
</cp:coreProperties>
</file>